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odbold\kontrakter\2016\"/>
    </mc:Choice>
  </mc:AlternateContent>
  <bookViews>
    <workbookView xWindow="480" yWindow="375" windowWidth="19875" windowHeight="74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1" i="1" l="1"/>
  <c r="B58" i="1"/>
  <c r="B52" i="1"/>
  <c r="B42" i="1"/>
  <c r="B35" i="1"/>
  <c r="B34" i="1"/>
  <c r="B33" i="1"/>
  <c r="B30" i="1"/>
  <c r="B29" i="1"/>
  <c r="B24" i="1"/>
  <c r="B23" i="1"/>
  <c r="B22" i="1"/>
  <c r="B19" i="1"/>
  <c r="B17" i="1"/>
  <c r="B16" i="1"/>
  <c r="B13" i="1"/>
  <c r="B12" i="1"/>
  <c r="B10" i="1"/>
  <c r="B9" i="1"/>
</calcChain>
</file>

<file path=xl/sharedStrings.xml><?xml version="1.0" encoding="utf-8"?>
<sst xmlns="http://schemas.openxmlformats.org/spreadsheetml/2006/main" count="66" uniqueCount="66">
  <si>
    <t>kampsted</t>
  </si>
  <si>
    <t>km</t>
  </si>
  <si>
    <t>Albertslund Stadion</t>
  </si>
  <si>
    <t>Allerød Idrætspark</t>
  </si>
  <si>
    <t>avedøre stadion</t>
  </si>
  <si>
    <t>Ballerup Idrætspark</t>
  </si>
  <si>
    <t>Birkerød Stadion</t>
  </si>
  <si>
    <t>Birkevang (hareskoven)</t>
  </si>
  <si>
    <t>Emdrupparken</t>
  </si>
  <si>
    <t>FIF-Stadion</t>
  </si>
  <si>
    <t>Gladsaxe skole</t>
  </si>
  <si>
    <t>Greve Idræts Center Kunstgræs</t>
  </si>
  <si>
    <t>Herlev Stadion</t>
  </si>
  <si>
    <t>Herlev Stadion kunstgræsbane</t>
  </si>
  <si>
    <t>Hollænderhallen</t>
  </si>
  <si>
    <t>Islev Skole</t>
  </si>
  <si>
    <t>Jægersborg</t>
  </si>
  <si>
    <t>Kunst, Tingbjerg IP</t>
  </si>
  <si>
    <t>Kunst, Valby IP, tribunen</t>
  </si>
  <si>
    <t>Måløv Idrætspark</t>
  </si>
  <si>
    <t>Nyhøj Idrætsanlæg</t>
  </si>
  <si>
    <t>Oppe-Sundby Stadion</t>
  </si>
  <si>
    <t>rungsted</t>
  </si>
  <si>
    <t>slangerup stadion</t>
  </si>
  <si>
    <t>Stadion Vest (slagelse)</t>
  </si>
  <si>
    <t>Stavnsholt (farum)</t>
  </si>
  <si>
    <t>Sundby/Kløvermarken</t>
  </si>
  <si>
    <t>Svogerslev Idrætspark</t>
  </si>
  <si>
    <t>Sønderkærskolen</t>
  </si>
  <si>
    <t>Top Danmark Hallen (BSF)</t>
  </si>
  <si>
    <t>vanløse ip</t>
  </si>
  <si>
    <t>Vestamager Idrætsanlæg</t>
  </si>
  <si>
    <t>Virum Stadion</t>
  </si>
  <si>
    <t>Virumgård kunstgræsbane</t>
  </si>
  <si>
    <t>Ølstykke Stadion</t>
  </si>
  <si>
    <t>Harboe Storhallen (holmegaard)</t>
  </si>
  <si>
    <t>Spraglehøj Idrætsanlæg</t>
  </si>
  <si>
    <t>Distance frem og tilbage til VSB Kaplevej til brug for godtgørelses beregning</t>
  </si>
  <si>
    <t>Akademisk Boldklub</t>
  </si>
  <si>
    <t>Boldklubben fremad valby</t>
  </si>
  <si>
    <t>damsø</t>
  </si>
  <si>
    <t>espergærde</t>
  </si>
  <si>
    <t>fremad amager</t>
  </si>
  <si>
    <t>frederikssund</t>
  </si>
  <si>
    <t>Frederiksværk Stadion</t>
  </si>
  <si>
    <t>Helsinge</t>
  </si>
  <si>
    <t>hareskov if</t>
  </si>
  <si>
    <t>hillerød</t>
  </si>
  <si>
    <t>Holbæk Stadion</t>
  </si>
  <si>
    <t>Hvidovre stadion</t>
  </si>
  <si>
    <t>Hørsholm</t>
  </si>
  <si>
    <t>ishøj boldklub</t>
  </si>
  <si>
    <t>lundtofte boldklub</t>
  </si>
  <si>
    <t>Lyngby Stadion</t>
  </si>
  <si>
    <t>Næstved Stadion</t>
  </si>
  <si>
    <t>Taastrup fc</t>
  </si>
  <si>
    <t>vestia enghavevej 90 2450</t>
  </si>
  <si>
    <t>Snekkersten</t>
  </si>
  <si>
    <t>Brøndby</t>
  </si>
  <si>
    <t>skovlunde</t>
  </si>
  <si>
    <t>herlufsholm</t>
  </si>
  <si>
    <t>FA2000 (Frederiksberg)</t>
  </si>
  <si>
    <t>karlslunde (hallerne)</t>
  </si>
  <si>
    <t>roskilde kunst Hemmelev</t>
  </si>
  <si>
    <t>Hornbæk idrætspark</t>
  </si>
  <si>
    <t>herstedøster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</si>
</sst>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/>
    <xf numFmtId="1" fontId="0" fillId="0" borderId="0" xfId="1" applyNumberFormat="1" applyFont="1" applyAlignment="1">
      <alignment horizontal="right"/>
    </xf>
    <xf numFmtId="0" fontId="3" fillId="0" borderId="0" xfId="0" applyFont="1" applyAlignment="1"/>
    <xf numFmtId="1" fontId="3" fillId="0" borderId="0" xfId="1" applyNumberFormat="1" applyFont="1" applyAlignment="1">
      <alignment horizontal="right"/>
    </xf>
    <xf numFmtId="0" fontId="4" fillId="0" borderId="0" xfId="0" applyFont="1" applyAlignment="1"/>
    <xf numFmtId="1" fontId="4" fillId="0" borderId="0" xfId="1" quotePrefix="1" applyNumberFormat="1" applyFont="1" applyAlignment="1">
      <alignment horizontal="right" wrapText="1"/>
    </xf>
    <xf numFmtId="1" fontId="4" fillId="0" borderId="0" xfId="1" applyNumberFormat="1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5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topLeftCell="A19" workbookViewId="0">
      <selection activeCell="B28" sqref="B28"/>
    </sheetView>
  </sheetViews>
  <sheetFormatPr defaultRowHeight="15" x14ac:dyDescent="0.25"/>
  <cols>
    <col min="1" max="1" width="40.5703125" style="8" customWidth="1"/>
    <col min="2" max="2" width="7.7109375" style="2" bestFit="1" customWidth="1"/>
  </cols>
  <sheetData>
    <row r="1" spans="1:2" ht="21" x14ac:dyDescent="0.35">
      <c r="A1" s="1" t="s">
        <v>37</v>
      </c>
    </row>
    <row r="2" spans="1:2" x14ac:dyDescent="0.25">
      <c r="A2" s="3" t="s">
        <v>0</v>
      </c>
      <c r="B2" s="4" t="s">
        <v>1</v>
      </c>
    </row>
    <row r="3" spans="1:2" x14ac:dyDescent="0.25">
      <c r="A3" s="9" t="s">
        <v>38</v>
      </c>
      <c r="B3" s="2">
        <v>17</v>
      </c>
    </row>
    <row r="4" spans="1:2" x14ac:dyDescent="0.25">
      <c r="A4" s="5" t="s">
        <v>2</v>
      </c>
      <c r="B4" s="6">
        <v>50</v>
      </c>
    </row>
    <row r="5" spans="1:2" x14ac:dyDescent="0.25">
      <c r="A5" s="5" t="s">
        <v>3</v>
      </c>
      <c r="B5" s="6">
        <v>40</v>
      </c>
    </row>
    <row r="6" spans="1:2" x14ac:dyDescent="0.25">
      <c r="A6" s="5" t="s">
        <v>4</v>
      </c>
      <c r="B6" s="6">
        <v>52</v>
      </c>
    </row>
    <row r="7" spans="1:2" x14ac:dyDescent="0.25">
      <c r="A7" s="5" t="s">
        <v>5</v>
      </c>
      <c r="B7" s="6">
        <v>32</v>
      </c>
    </row>
    <row r="8" spans="1:2" x14ac:dyDescent="0.25">
      <c r="A8" s="5" t="s">
        <v>6</v>
      </c>
      <c r="B8" s="6">
        <v>18</v>
      </c>
    </row>
    <row r="9" spans="1:2" x14ac:dyDescent="0.25">
      <c r="A9" s="5" t="s">
        <v>7</v>
      </c>
      <c r="B9" s="6">
        <f>28.6*2</f>
        <v>57.2</v>
      </c>
    </row>
    <row r="10" spans="1:2" x14ac:dyDescent="0.25">
      <c r="A10" s="5" t="s">
        <v>39</v>
      </c>
      <c r="B10" s="6">
        <f>27.3*2</f>
        <v>54.6</v>
      </c>
    </row>
    <row r="11" spans="1:2" x14ac:dyDescent="0.25">
      <c r="A11" s="5" t="s">
        <v>58</v>
      </c>
      <c r="B11" s="6">
        <v>46</v>
      </c>
    </row>
    <row r="12" spans="1:2" x14ac:dyDescent="0.25">
      <c r="A12" s="5" t="s">
        <v>40</v>
      </c>
      <c r="B12" s="6">
        <f>19.4*2</f>
        <v>38.799999999999997</v>
      </c>
    </row>
    <row r="13" spans="1:2" x14ac:dyDescent="0.25">
      <c r="A13" s="5" t="s">
        <v>41</v>
      </c>
      <c r="B13" s="6">
        <f>29.2*2</f>
        <v>58.4</v>
      </c>
    </row>
    <row r="14" spans="1:2" x14ac:dyDescent="0.25">
      <c r="A14" s="5" t="s">
        <v>8</v>
      </c>
      <c r="B14" s="2">
        <v>20</v>
      </c>
    </row>
    <row r="15" spans="1:2" x14ac:dyDescent="0.25">
      <c r="A15" s="5" t="s">
        <v>9</v>
      </c>
      <c r="B15" s="7">
        <v>0</v>
      </c>
    </row>
    <row r="16" spans="1:2" x14ac:dyDescent="0.25">
      <c r="A16" s="5" t="s">
        <v>42</v>
      </c>
      <c r="B16" s="7">
        <f>35.4*2</f>
        <v>70.8</v>
      </c>
    </row>
    <row r="17" spans="1:2" x14ac:dyDescent="0.25">
      <c r="A17" s="5" t="s">
        <v>43</v>
      </c>
      <c r="B17" s="7">
        <f>34.2*2</f>
        <v>68.400000000000006</v>
      </c>
    </row>
    <row r="18" spans="1:2" x14ac:dyDescent="0.25">
      <c r="A18" s="10" t="s">
        <v>61</v>
      </c>
      <c r="B18" s="7">
        <v>46</v>
      </c>
    </row>
    <row r="19" spans="1:2" x14ac:dyDescent="0.25">
      <c r="A19" s="9" t="s">
        <v>44</v>
      </c>
      <c r="B19" s="2">
        <f>43.4*2</f>
        <v>86.8</v>
      </c>
    </row>
    <row r="20" spans="1:2" x14ac:dyDescent="0.25">
      <c r="A20" s="5" t="s">
        <v>10</v>
      </c>
      <c r="B20" s="6">
        <v>18</v>
      </c>
    </row>
    <row r="21" spans="1:2" x14ac:dyDescent="0.25">
      <c r="A21" s="5" t="s">
        <v>11</v>
      </c>
      <c r="B21" s="2">
        <v>64</v>
      </c>
    </row>
    <row r="22" spans="1:2" x14ac:dyDescent="0.25">
      <c r="A22" s="9" t="s">
        <v>35</v>
      </c>
      <c r="B22" s="2">
        <f>94.4*2</f>
        <v>188.8</v>
      </c>
    </row>
    <row r="23" spans="1:2" x14ac:dyDescent="0.25">
      <c r="A23" s="9" t="s">
        <v>45</v>
      </c>
      <c r="B23" s="2">
        <f>47.3*2</f>
        <v>94.6</v>
      </c>
    </row>
    <row r="24" spans="1:2" x14ac:dyDescent="0.25">
      <c r="A24" s="5" t="s">
        <v>46</v>
      </c>
      <c r="B24" s="6">
        <f>15.7*2</f>
        <v>31.4</v>
      </c>
    </row>
    <row r="25" spans="1:2" x14ac:dyDescent="0.25">
      <c r="A25" s="5" t="s">
        <v>12</v>
      </c>
      <c r="B25" s="6">
        <v>30</v>
      </c>
    </row>
    <row r="26" spans="1:2" x14ac:dyDescent="0.25">
      <c r="A26" s="5" t="s">
        <v>13</v>
      </c>
      <c r="B26" s="6">
        <v>30</v>
      </c>
    </row>
    <row r="27" spans="1:2" x14ac:dyDescent="0.25">
      <c r="A27" s="5" t="s">
        <v>60</v>
      </c>
      <c r="B27" s="6">
        <v>92</v>
      </c>
    </row>
    <row r="28" spans="1:2" x14ac:dyDescent="0.25">
      <c r="A28" s="5" t="s">
        <v>65</v>
      </c>
      <c r="B28" s="6">
        <v>34</v>
      </c>
    </row>
    <row r="29" spans="1:2" x14ac:dyDescent="0.25">
      <c r="A29" s="5" t="s">
        <v>47</v>
      </c>
      <c r="B29" s="6">
        <f>29.8*2</f>
        <v>59.6</v>
      </c>
    </row>
    <row r="30" spans="1:2" x14ac:dyDescent="0.25">
      <c r="A30" s="9" t="s">
        <v>48</v>
      </c>
      <c r="B30" s="2">
        <f>2*73.5</f>
        <v>147</v>
      </c>
    </row>
    <row r="31" spans="1:2" x14ac:dyDescent="0.25">
      <c r="A31" s="5" t="s">
        <v>14</v>
      </c>
      <c r="B31" s="7">
        <v>80</v>
      </c>
    </row>
    <row r="32" spans="1:2" x14ac:dyDescent="0.25">
      <c r="A32" s="5" t="s">
        <v>64</v>
      </c>
      <c r="B32" s="7">
        <v>78</v>
      </c>
    </row>
    <row r="33" spans="1:2" x14ac:dyDescent="0.25">
      <c r="A33" s="5" t="s">
        <v>49</v>
      </c>
      <c r="B33" s="6">
        <f>26.2*2</f>
        <v>52.4</v>
      </c>
    </row>
    <row r="34" spans="1:2" x14ac:dyDescent="0.25">
      <c r="A34" s="5" t="s">
        <v>50</v>
      </c>
      <c r="B34" s="6">
        <f>15.4*2</f>
        <v>30.8</v>
      </c>
    </row>
    <row r="35" spans="1:2" x14ac:dyDescent="0.25">
      <c r="A35" s="5" t="s">
        <v>51</v>
      </c>
      <c r="B35" s="6">
        <f>29.3*2</f>
        <v>58.6</v>
      </c>
    </row>
    <row r="36" spans="1:2" x14ac:dyDescent="0.25">
      <c r="A36" s="5" t="s">
        <v>15</v>
      </c>
      <c r="B36" s="6">
        <v>34</v>
      </c>
    </row>
    <row r="37" spans="1:2" x14ac:dyDescent="0.25">
      <c r="A37" s="5" t="s">
        <v>16</v>
      </c>
      <c r="B37" s="7">
        <v>10</v>
      </c>
    </row>
    <row r="38" spans="1:2" x14ac:dyDescent="0.25">
      <c r="A38" s="5" t="s">
        <v>62</v>
      </c>
      <c r="B38" s="7">
        <v>76</v>
      </c>
    </row>
    <row r="39" spans="1:2" x14ac:dyDescent="0.25">
      <c r="A39" s="5" t="s">
        <v>17</v>
      </c>
      <c r="B39" s="6">
        <v>13</v>
      </c>
    </row>
    <row r="40" spans="1:2" x14ac:dyDescent="0.25">
      <c r="A40" s="5" t="s">
        <v>18</v>
      </c>
      <c r="B40" s="2">
        <v>55</v>
      </c>
    </row>
    <row r="41" spans="1:2" x14ac:dyDescent="0.25">
      <c r="A41" s="5" t="s">
        <v>52</v>
      </c>
      <c r="B41" s="2">
        <v>12</v>
      </c>
    </row>
    <row r="42" spans="1:2" x14ac:dyDescent="0.25">
      <c r="A42" s="9" t="s">
        <v>53</v>
      </c>
      <c r="B42" s="2">
        <f>3.7*2</f>
        <v>7.4</v>
      </c>
    </row>
    <row r="43" spans="1:2" x14ac:dyDescent="0.25">
      <c r="A43" s="5" t="s">
        <v>19</v>
      </c>
      <c r="B43" s="6">
        <v>32</v>
      </c>
    </row>
    <row r="44" spans="1:2" x14ac:dyDescent="0.25">
      <c r="A44" s="5" t="s">
        <v>20</v>
      </c>
      <c r="B44" s="6">
        <v>60</v>
      </c>
    </row>
    <row r="45" spans="1:2" x14ac:dyDescent="0.25">
      <c r="A45" s="9" t="s">
        <v>54</v>
      </c>
      <c r="B45" s="2">
        <v>94</v>
      </c>
    </row>
    <row r="46" spans="1:2" x14ac:dyDescent="0.25">
      <c r="A46" s="5" t="s">
        <v>21</v>
      </c>
      <c r="B46" s="6">
        <v>65</v>
      </c>
    </row>
    <row r="47" spans="1:2" x14ac:dyDescent="0.25">
      <c r="A47" s="5" t="s">
        <v>63</v>
      </c>
      <c r="B47" s="6">
        <v>78</v>
      </c>
    </row>
    <row r="48" spans="1:2" x14ac:dyDescent="0.25">
      <c r="A48" s="5" t="s">
        <v>22</v>
      </c>
      <c r="B48" s="6">
        <v>60</v>
      </c>
    </row>
    <row r="49" spans="1:2" x14ac:dyDescent="0.25">
      <c r="A49" s="5" t="s">
        <v>59</v>
      </c>
      <c r="B49" s="6">
        <v>32</v>
      </c>
    </row>
    <row r="50" spans="1:2" x14ac:dyDescent="0.25">
      <c r="A50" s="8" t="s">
        <v>23</v>
      </c>
      <c r="B50" s="2">
        <v>52</v>
      </c>
    </row>
    <row r="51" spans="1:2" x14ac:dyDescent="0.25">
      <c r="A51" s="5" t="s">
        <v>57</v>
      </c>
      <c r="B51" s="2">
        <v>60</v>
      </c>
    </row>
    <row r="52" spans="1:2" x14ac:dyDescent="0.25">
      <c r="A52" s="9" t="s">
        <v>36</v>
      </c>
      <c r="B52" s="2">
        <f>36*2</f>
        <v>72</v>
      </c>
    </row>
    <row r="53" spans="1:2" x14ac:dyDescent="0.25">
      <c r="A53" s="5" t="s">
        <v>24</v>
      </c>
      <c r="B53" s="6">
        <v>210</v>
      </c>
    </row>
    <row r="54" spans="1:2" x14ac:dyDescent="0.25">
      <c r="A54" s="5" t="s">
        <v>25</v>
      </c>
      <c r="B54" s="2">
        <v>22</v>
      </c>
    </row>
    <row r="55" spans="1:2" x14ac:dyDescent="0.25">
      <c r="A55" s="5" t="s">
        <v>26</v>
      </c>
      <c r="B55" s="7">
        <v>50</v>
      </c>
    </row>
    <row r="56" spans="1:2" x14ac:dyDescent="0.25">
      <c r="A56" s="5" t="s">
        <v>27</v>
      </c>
      <c r="B56" s="6">
        <v>80</v>
      </c>
    </row>
    <row r="57" spans="1:2" x14ac:dyDescent="0.25">
      <c r="A57" s="5" t="s">
        <v>28</v>
      </c>
      <c r="B57" s="6">
        <v>60</v>
      </c>
    </row>
    <row r="58" spans="1:2" x14ac:dyDescent="0.25">
      <c r="A58" s="5" t="s">
        <v>55</v>
      </c>
      <c r="B58" s="6">
        <f>31.2*2</f>
        <v>62.4</v>
      </c>
    </row>
    <row r="59" spans="1:2" x14ac:dyDescent="0.25">
      <c r="A59" s="5" t="s">
        <v>29</v>
      </c>
      <c r="B59" s="2">
        <v>32</v>
      </c>
    </row>
    <row r="60" spans="1:2" x14ac:dyDescent="0.25">
      <c r="A60" s="8" t="s">
        <v>30</v>
      </c>
      <c r="B60" s="2">
        <v>34</v>
      </c>
    </row>
    <row r="61" spans="1:2" x14ac:dyDescent="0.25">
      <c r="A61" s="5" t="s">
        <v>56</v>
      </c>
      <c r="B61" s="2">
        <f>17.4*2</f>
        <v>34.799999999999997</v>
      </c>
    </row>
    <row r="62" spans="1:2" x14ac:dyDescent="0.25">
      <c r="A62" s="5" t="s">
        <v>31</v>
      </c>
      <c r="B62" s="2">
        <v>50</v>
      </c>
    </row>
    <row r="63" spans="1:2" x14ac:dyDescent="0.25">
      <c r="A63" s="5" t="s">
        <v>32</v>
      </c>
      <c r="B63" s="7">
        <v>4</v>
      </c>
    </row>
    <row r="64" spans="1:2" x14ac:dyDescent="0.25">
      <c r="A64" s="5" t="s">
        <v>33</v>
      </c>
      <c r="B64" s="7">
        <v>4</v>
      </c>
    </row>
    <row r="65" spans="1:2" x14ac:dyDescent="0.25">
      <c r="A65" s="5" t="s">
        <v>34</v>
      </c>
      <c r="B65" s="7">
        <v>60</v>
      </c>
    </row>
    <row r="66" spans="1:2" x14ac:dyDescent="0.25">
      <c r="A66" s="9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9"/>
    </row>
    <row r="72" spans="1:2" x14ac:dyDescent="0.25">
      <c r="A72" s="5"/>
      <c r="B72" s="7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7"/>
    </row>
    <row r="78" spans="1:2" x14ac:dyDescent="0.25">
      <c r="A78" s="5"/>
      <c r="B78" s="6"/>
    </row>
    <row r="79" spans="1:2" x14ac:dyDescent="0.25">
      <c r="A79" s="5"/>
    </row>
    <row r="80" spans="1:2" x14ac:dyDescent="0.25">
      <c r="A80" s="5"/>
    </row>
    <row r="81" spans="1:2" x14ac:dyDescent="0.25">
      <c r="A81" s="9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9"/>
    </row>
    <row r="85" spans="1:2" x14ac:dyDescent="0.25">
      <c r="A85" s="5"/>
      <c r="B85" s="6"/>
    </row>
    <row r="86" spans="1:2" x14ac:dyDescent="0.25">
      <c r="A86" s="5"/>
      <c r="B86" s="6"/>
    </row>
    <row r="88" spans="1:2" x14ac:dyDescent="0.25">
      <c r="A88" s="9"/>
    </row>
    <row r="89" spans="1:2" x14ac:dyDescent="0.25">
      <c r="A89" s="5"/>
      <c r="B89" s="6"/>
    </row>
    <row r="90" spans="1:2" x14ac:dyDescent="0.25">
      <c r="A90" s="5"/>
    </row>
    <row r="91" spans="1:2" x14ac:dyDescent="0.25">
      <c r="A91" s="5"/>
      <c r="B91" s="7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</row>
    <row r="97" spans="1:2" x14ac:dyDescent="0.25">
      <c r="A97" s="5"/>
    </row>
    <row r="98" spans="1:2" x14ac:dyDescent="0.25">
      <c r="A98" s="5"/>
    </row>
    <row r="99" spans="1:2" x14ac:dyDescent="0.25">
      <c r="A99" s="5"/>
      <c r="B99" s="7"/>
    </row>
    <row r="100" spans="1:2" x14ac:dyDescent="0.25">
      <c r="A100" s="5"/>
      <c r="B100" s="7"/>
    </row>
    <row r="101" spans="1:2" x14ac:dyDescent="0.25">
      <c r="A101" s="5"/>
      <c r="B101" s="7"/>
    </row>
  </sheetData>
  <sortState ref="A3:B37">
    <sortCondition ref="A3:A3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</dc:creator>
  <cp:lastModifiedBy>Lene Laungaard</cp:lastModifiedBy>
  <dcterms:created xsi:type="dcterms:W3CDTF">2014-10-23T14:43:19Z</dcterms:created>
  <dcterms:modified xsi:type="dcterms:W3CDTF">2016-03-03T15:41:04Z</dcterms:modified>
</cp:coreProperties>
</file>